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700" activeTab="0"/>
  </bookViews>
  <sheets>
    <sheet name="bao cao Cty CKhoan" sheetId="1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  <sheet name="40000000" sheetId="6" state="veryHidden" r:id="rId6"/>
    <sheet name="50000000" sheetId="7" state="veryHidden" r:id="rId7"/>
    <sheet name="60000000" sheetId="8" state="veryHidden" r:id="rId8"/>
    <sheet name="70000000" sheetId="9" state="veryHidden" r:id="rId9"/>
    <sheet name="80000000" sheetId="10" state="veryHidden" r:id="rId10"/>
    <sheet name="90000000" sheetId="11" state="veryHidden" r:id="rId11"/>
    <sheet name="a0000000" sheetId="12" state="veryHidden" r:id="rId12"/>
    <sheet name="b0000000" sheetId="13" state="veryHidden" r:id="rId13"/>
    <sheet name="c0000000" sheetId="14" state="veryHidden" r:id="rId14"/>
    <sheet name="d0000000" sheetId="15" state="veryHidden" r:id="rId15"/>
    <sheet name="e0000000" sheetId="16" state="veryHidden" r:id="rId16"/>
    <sheet name="f0000000" sheetId="17" state="veryHidden" r:id="rId17"/>
    <sheet name="g0000000" sheetId="18" state="veryHidden" r:id="rId18"/>
    <sheet name="h0000000" sheetId="19" state="veryHidden" r:id="rId19"/>
    <sheet name="i0000000" sheetId="20" state="veryHidden" r:id="rId20"/>
  </sheets>
  <externalReferences>
    <externalReference r:id="rId23"/>
    <externalReference r:id="rId24"/>
  </externalReferences>
  <definedNames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a">#REF!</definedName>
    <definedName name="aa">#REF!</definedName>
    <definedName name="aa">#REF!</definedName>
    <definedName name="aa">#REF!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b">#REF!</definedName>
    <definedName name="bb">#REF!</definedName>
    <definedName name="bb">#REF!</definedName>
    <definedName name="bb">#REF!</definedName>
    <definedName name="cc">#REF!</definedName>
    <definedName name="cc">#REF!</definedName>
    <definedName name="cc">#REF!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<sst xmlns="http://schemas.openxmlformats.org/spreadsheetml/2006/main" count="86" uniqueCount="84">
  <si>
    <t>B¸o c¸o tµI chÝnh tãm t¾t</t>
  </si>
  <si>
    <t>Tªn C«ng ty : C«ng ty cæ phÇn Than Hµ Tu -TKV</t>
  </si>
  <si>
    <t>M· CK : THT</t>
  </si>
  <si>
    <t>ThuÕ thu nhËp doanh nghiÖp</t>
  </si>
  <si>
    <t>Cæ tøc trªn mçi cæ phiÕu</t>
  </si>
  <si>
    <t>Sè d­ ®Çu kú</t>
  </si>
  <si>
    <t>Sè d­ cuèi kú</t>
  </si>
  <si>
    <t>TiÒn vµ c¸c kho¶n t­¬ng ®­¬ng tiÒn</t>
  </si>
  <si>
    <t>C¸c kho¶n ph¶i thu ng¾n h¹n</t>
  </si>
  <si>
    <t>Hµng tån kho</t>
  </si>
  <si>
    <t xml:space="preserve"> Tµi s¶n ng¾n h¹n kh¸c </t>
  </si>
  <si>
    <t xml:space="preserve"> Tµi s¶n dµi h¹n</t>
  </si>
  <si>
    <t xml:space="preserve">  - Tµi s¶n cè ®Þnh h÷u h×nh </t>
  </si>
  <si>
    <t xml:space="preserve">  - Tµi s¶n cè ®Þnh thuª tµi chÝnh  </t>
  </si>
  <si>
    <t xml:space="preserve">  - Tµi s¶n cè ®Þnh v« h×nh </t>
  </si>
  <si>
    <t xml:space="preserve">  -  Chi phÝ x©y dùng c¬ b¶n dë dang</t>
  </si>
  <si>
    <t xml:space="preserve"> C¸c kho¶n ph¶i thu dµi h¹n</t>
  </si>
  <si>
    <t xml:space="preserve"> Tµi s¶n cè ®Þnh</t>
  </si>
  <si>
    <t xml:space="preserve"> C¸c kho¶n ®Çu t­ tµi chÝnh dµi h¹n</t>
  </si>
  <si>
    <t xml:space="preserve"> Tµi s¶n dµi h¹n kh¸c</t>
  </si>
  <si>
    <t xml:space="preserve"> BÊt ®éng s¶n ®Çu t­ </t>
  </si>
  <si>
    <t xml:space="preserve">Nî ph¶i tr¶ </t>
  </si>
  <si>
    <t>Nî ng¾n h¹n</t>
  </si>
  <si>
    <t xml:space="preserve"> Nî dµi h¹n</t>
  </si>
  <si>
    <t>Nguån vèn chñ së h÷u</t>
  </si>
  <si>
    <t xml:space="preserve"> Nguån vèn chñ së h÷u</t>
  </si>
  <si>
    <t xml:space="preserve"> Nguån kinh phÝ vµ quü kh¸c</t>
  </si>
  <si>
    <t>V</t>
  </si>
  <si>
    <t xml:space="preserve">  -  Vèn ®Çu t­ cña chñ së h÷u</t>
  </si>
  <si>
    <t xml:space="preserve">  - ThÆng d­ vèn cæ phÇn</t>
  </si>
  <si>
    <t xml:space="preserve">  - Vèn kh¸c cña chñ së h÷u</t>
  </si>
  <si>
    <t xml:space="preserve">   - Cæ phiÕu  quü </t>
  </si>
  <si>
    <t xml:space="preserve">   - Chªnh lÖch tû gi¸ hèi ®o¸i</t>
  </si>
  <si>
    <t>I.A. B¶ng c©n ®èi kÕ to¸n</t>
  </si>
  <si>
    <t>MÉu CBTT - 03</t>
  </si>
  <si>
    <t>C¸c kho¶n §Çu t­ t/chÝnh ng¾n h¹n</t>
  </si>
  <si>
    <t xml:space="preserve">Tµi s¶n ng¾n h¹n kh¸c </t>
  </si>
  <si>
    <t xml:space="preserve">   - Chªnh lÖch ®¸nh gi¸ l¹i tµi s¶n</t>
  </si>
  <si>
    <t xml:space="preserve"> Doanh thu b¸n hµng vµ CC DV</t>
  </si>
  <si>
    <t xml:space="preserve"> C¸c kho¶n gi¶m trõ doanh thu</t>
  </si>
  <si>
    <t xml:space="preserve"> Gi¸ vèn hµng b¸n</t>
  </si>
  <si>
    <t xml:space="preserve"> Doanh thu ho¹t ®éng tµi chÝnh</t>
  </si>
  <si>
    <t xml:space="preserve"> Chi phÝ tµi chÝnh</t>
  </si>
  <si>
    <t xml:space="preserve"> Chi phÝ b¸n hµng</t>
  </si>
  <si>
    <t xml:space="preserve"> Chi phÝ qu¶n lý doanh nghiÖp</t>
  </si>
  <si>
    <t xml:space="preserve"> Thu nhËp kh¸c</t>
  </si>
  <si>
    <t xml:space="preserve"> Chi phÝ kh¸c</t>
  </si>
  <si>
    <t xml:space="preserve">  Doanh thu thuÇn</t>
  </si>
  <si>
    <t xml:space="preserve"> LN thuÇn tõ H§KD </t>
  </si>
  <si>
    <t xml:space="preserve"> Lîi nhuËn kh¸c</t>
  </si>
  <si>
    <t xml:space="preserve">Tæng LN  kÕ to¸n tr­íc thuÕ </t>
  </si>
  <si>
    <r>
      <t xml:space="preserve"> Lîi nhuËn sau thuÕ TNDN</t>
    </r>
    <r>
      <rPr>
        <b/>
        <sz val="9"/>
        <rFont val=".VnTime"/>
        <family val="2"/>
      </rPr>
      <t xml:space="preserve"> </t>
    </r>
  </si>
  <si>
    <t xml:space="preserve"> L·i c¬ b¶n trªn cæ phiÕu </t>
  </si>
  <si>
    <t>II.A. KÕt qu¶ ho¹t ®éng  kinh doanh</t>
  </si>
  <si>
    <t>stt</t>
  </si>
  <si>
    <t>chiØ tiªu</t>
  </si>
  <si>
    <t>kú b¸o c¸o</t>
  </si>
  <si>
    <t>luü kÕ</t>
  </si>
  <si>
    <t>IV</t>
  </si>
  <si>
    <t>Néi Dung</t>
  </si>
  <si>
    <t>Gi¸m ®èc</t>
  </si>
  <si>
    <t>Tæng céng nguån vèn</t>
  </si>
  <si>
    <t>II</t>
  </si>
  <si>
    <t>I</t>
  </si>
  <si>
    <t>STT</t>
  </si>
  <si>
    <t>III</t>
  </si>
  <si>
    <r>
      <t xml:space="preserve">§Þa chØ : </t>
    </r>
    <r>
      <rPr>
        <b/>
        <i/>
        <sz val="9"/>
        <rFont val=".VnTimeH"/>
        <family val="2"/>
      </rPr>
      <t xml:space="preserve">tæ 6 - khu 3 -  ph­êng Hµ Tu - TP H¹ Long - TØnh Qu¶ng Ninh </t>
    </r>
  </si>
  <si>
    <t>§iÖn tho¹i : 033.3835.169    ;  FAX :033.3836.120 ;   Website : http:// www.hatucoal.com.vn/</t>
  </si>
  <si>
    <r>
      <t>(</t>
    </r>
    <r>
      <rPr>
        <i/>
        <sz val="12"/>
        <rFont val=".VnTimeH"/>
        <family val="2"/>
      </rPr>
      <t>¸</t>
    </r>
    <r>
      <rPr>
        <i/>
        <sz val="12"/>
        <rFont val=".VnTime"/>
        <family val="2"/>
      </rPr>
      <t>p dông víi doanh nghiÖp trong lÜnh vùc s¶n xuÊt, chÕ biÕn, dÞch vô )</t>
    </r>
  </si>
  <si>
    <t xml:space="preserve"> Tæng céng tµi s¶n</t>
  </si>
  <si>
    <t xml:space="preserve">  - Cæ phiÕu quü</t>
  </si>
  <si>
    <t xml:space="preserve">  - Chªnh lÖch ®¸nh gi¸ l¹i tµI s¶n</t>
  </si>
  <si>
    <t xml:space="preserve">  - Chªnh lÖch tû gi¸ hèi ®o¸i</t>
  </si>
  <si>
    <t xml:space="preserve">  - C¸c quü</t>
  </si>
  <si>
    <t xml:space="preserve">   - Lîi nhuËn sau thuÕ ch­a ph©n phèi</t>
  </si>
  <si>
    <t xml:space="preserve">   - Nguån vèn ®Çu t­ XDCB</t>
  </si>
  <si>
    <t xml:space="preserve"> - Quü khen th­ëng vµ phóc lîi </t>
  </si>
  <si>
    <t xml:space="preserve"> - Nguån kinh phÝ sù nghiÖp </t>
  </si>
  <si>
    <t xml:space="preserve"> - Nguån kinh phÝ ®· h×nh thµnh TSC§ </t>
  </si>
  <si>
    <t xml:space="preserve"> H¹ long , Ngµy  20 th¸ng 4  n¨m 2009</t>
  </si>
  <si>
    <t>KÕ to¸n tr­ëng</t>
  </si>
  <si>
    <t xml:space="preserve">  Lîi nhuËn gép vÒ b¸n hµng vµ cung cÊp dÞch vô</t>
  </si>
  <si>
    <t>Quý I - n¨m 2009</t>
  </si>
  <si>
    <t xml:space="preserve"> H¹ long , Ngµy  22 th¸ng 4 n¨m 2009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</si>
</sst>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#,##0.0000000"/>
    <numFmt numFmtId="174" formatCode="#,##0.000"/>
    <numFmt numFmtId="175" formatCode="#,##0.0"/>
    <numFmt numFmtId="176" formatCode="0.0000E+00"/>
    <numFmt numFmtId="177" formatCode="0.00000E+00"/>
    <numFmt numFmtId="178" formatCode="0.000000E+00"/>
    <numFmt numFmtId="179" formatCode="0.0000000E+00"/>
    <numFmt numFmtId="180" formatCode="0.00_);[Red]\(0.00\)"/>
    <numFmt numFmtId="181" formatCode="0.0_);[Red]\(0.0\)"/>
    <numFmt numFmtId="182" formatCode="0_);[Red]\(0\)"/>
    <numFmt numFmtId="183" formatCode="#,##0.0_);[Red]\(#,##0.0\)"/>
    <numFmt numFmtId="184" formatCode="0.00000000"/>
    <numFmt numFmtId="185" formatCode="0.0000000"/>
    <numFmt numFmtId="186" formatCode="0.000000"/>
    <numFmt numFmtId="187" formatCode="0.00000"/>
    <numFmt numFmtId="188" formatCode="0.000"/>
    <numFmt numFmtId="189" formatCode="0.0000000000"/>
    <numFmt numFmtId="190" formatCode="0.000000000"/>
    <numFmt numFmtId="191" formatCode="0.00000000000"/>
    <numFmt numFmtId="192" formatCode="#,##0.000_);[Red]\(#,##0.000\)"/>
    <numFmt numFmtId="193" formatCode="#,##0.0000_);[Red]\(#,##0.0000\)"/>
    <numFmt numFmtId="194" formatCode="#,##0.00000_);[Red]\(#,##0.00000\)"/>
    <numFmt numFmtId="195" formatCode="#,##0.0000"/>
    <numFmt numFmtId="196" formatCode="#,##0.00000"/>
    <numFmt numFmtId="197" formatCode="0.0%"/>
    <numFmt numFmtId="198" formatCode="0.000%"/>
    <numFmt numFmtId="199" formatCode="#,##0.000000"/>
    <numFmt numFmtId="200" formatCode="0.0"/>
    <numFmt numFmtId="201" formatCode="###\ ###\ ###\ ###"/>
    <numFmt numFmtId="202" formatCode="#,##0.00000000000000000000"/>
  </numFmts>
  <fonts count="38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b/>
      <sz val="10"/>
      <name val=".VnTime"/>
      <family val="2"/>
    </font>
    <font>
      <b/>
      <sz val="9"/>
      <name val=".VnTime"/>
      <family val="2"/>
    </font>
    <font>
      <b/>
      <sz val="18"/>
      <name val=".VnTimeH"/>
      <family val="2"/>
    </font>
    <font>
      <sz val="10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name val=".VnTimeH"/>
      <family val="2"/>
    </font>
    <font>
      <sz val="10"/>
      <name val="Arial"/>
      <family val="2"/>
    </font>
    <font>
      <b/>
      <sz val="12"/>
      <name val=".VnTimeH"/>
      <family val="2"/>
    </font>
    <font>
      <sz val="11"/>
      <name val=".VnTime"/>
      <family val="2"/>
    </font>
    <font>
      <sz val="8"/>
      <name val=".VnTime"/>
      <family val="0"/>
    </font>
    <font>
      <i/>
      <sz val="8"/>
      <name val="Arial"/>
      <family val="2"/>
    </font>
    <font>
      <sz val="9"/>
      <name val="Arial"/>
      <family val="2"/>
    </font>
    <font>
      <sz val="10"/>
      <name val=".VnTimeH"/>
      <family val="2"/>
    </font>
    <font>
      <i/>
      <sz val="10"/>
      <name val=".VnTime"/>
      <family val="0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b/>
      <sz val="10"/>
      <name val=".VnTimeH"/>
      <family val="2"/>
    </font>
    <font>
      <b/>
      <i/>
      <sz val="14"/>
      <name val=".VnTime"/>
      <family val="2"/>
    </font>
    <font>
      <i/>
      <sz val="9"/>
      <name val="Arial"/>
      <family val="2"/>
    </font>
    <font>
      <i/>
      <sz val="10"/>
      <name val=".VnArial"/>
      <family val="2"/>
    </font>
    <font>
      <b/>
      <sz val="9"/>
      <name val="Arial"/>
      <family val="2"/>
    </font>
    <font>
      <b/>
      <sz val="10"/>
      <name val=".VnArial NarrowH"/>
      <family val="2"/>
    </font>
    <font>
      <sz val="14"/>
      <name val=".VnAristote"/>
      <family val="2"/>
    </font>
    <font>
      <b/>
      <sz val="11"/>
      <name val=".VnTime"/>
      <family val="2"/>
    </font>
    <font>
      <b/>
      <u val="single"/>
      <sz val="10"/>
      <name val=".VnTimeH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.VnTimeH"/>
      <family val="2"/>
    </font>
    <font>
      <b/>
      <u val="single"/>
      <sz val="11"/>
      <name val=".VnTime"/>
      <family val="2"/>
    </font>
    <font>
      <i/>
      <sz val="12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 style="thin"/>
      <right style="double"/>
      <top style="hair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" fontId="0" fillId="0" borderId="1">
      <alignment vertical="center"/>
      <protection/>
    </xf>
    <xf numFmtId="9" fontId="0" fillId="0" borderId="0" applyFont="0" applyFill="0" applyBorder="0" applyAlignment="0" applyProtection="0"/>
    <xf numFmtId="0" fontId="11" fillId="0" borderId="2" applyNumberFormat="0" applyFont="0" applyFill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2" fillId="0" borderId="0">
      <alignment/>
      <protection/>
    </xf>
    <xf numFmtId="171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3" fillId="0" borderId="0">
      <alignment/>
      <protection/>
    </xf>
    <xf numFmtId="0" fontId="11" fillId="0" borderId="0">
      <alignment/>
      <protection/>
    </xf>
  </cellStyleXfs>
  <cellXfs count="8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41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30" fillId="0" borderId="0" xfId="0" applyFont="1" applyAlignment="1">
      <alignment/>
    </xf>
    <xf numFmtId="3" fontId="0" fillId="0" borderId="3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3" fontId="14" fillId="0" borderId="0" xfId="0" applyNumberFormat="1" applyFont="1" applyAlignment="1">
      <alignment/>
    </xf>
    <xf numFmtId="3" fontId="28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26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170" fontId="33" fillId="0" borderId="1" xfId="0" applyNumberFormat="1" applyFont="1" applyFill="1" applyBorder="1" applyAlignment="1">
      <alignment/>
    </xf>
    <xf numFmtId="170" fontId="34" fillId="0" borderId="1" xfId="0" applyNumberFormat="1" applyFont="1" applyFill="1" applyBorder="1" applyAlignment="1">
      <alignment/>
    </xf>
    <xf numFmtId="3" fontId="34" fillId="0" borderId="4" xfId="0" applyNumberFormat="1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32" fillId="0" borderId="0" xfId="0" applyFont="1" applyAlignment="1">
      <alignment horizontal="left"/>
    </xf>
    <xf numFmtId="0" fontId="24" fillId="0" borderId="0" xfId="0" applyFont="1" applyAlignment="1">
      <alignment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9" fillId="0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29" fillId="0" borderId="17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38" fontId="14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3" fontId="28" fillId="0" borderId="10" xfId="0" applyNumberFormat="1" applyFont="1" applyBorder="1" applyAlignment="1">
      <alignment/>
    </xf>
    <xf numFmtId="0" fontId="16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/>
    </xf>
    <xf numFmtId="3" fontId="28" fillId="0" borderId="15" xfId="0" applyNumberFormat="1" applyFont="1" applyBorder="1" applyAlignment="1">
      <alignment/>
    </xf>
    <xf numFmtId="0" fontId="26" fillId="0" borderId="9" xfId="0" applyFont="1" applyBorder="1" applyAlignment="1">
      <alignment horizontal="center"/>
    </xf>
    <xf numFmtId="0" fontId="27" fillId="2" borderId="19" xfId="0" applyFont="1" applyFill="1" applyBorder="1" applyAlignment="1">
      <alignment/>
    </xf>
    <xf numFmtId="3" fontId="28" fillId="0" borderId="1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3" fontId="28" fillId="0" borderId="0" xfId="0" applyNumberFormat="1" applyFont="1" applyBorder="1" applyAlignment="1">
      <alignment/>
    </xf>
    <xf numFmtId="0" fontId="14" fillId="2" borderId="12" xfId="0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21" xfId="0" applyFont="1" applyBorder="1" applyAlignment="1">
      <alignment horizontal="center"/>
    </xf>
    <xf numFmtId="0" fontId="13" fillId="0" borderId="10" xfId="0" applyFont="1" applyBorder="1" applyAlignment="1">
      <alignment/>
    </xf>
    <xf numFmtId="3" fontId="34" fillId="0" borderId="22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13" fillId="0" borderId="1" xfId="0" applyFont="1" applyBorder="1" applyAlignment="1">
      <alignment/>
    </xf>
    <xf numFmtId="3" fontId="34" fillId="0" borderId="1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0" fontId="13" fillId="0" borderId="22" xfId="0" applyFont="1" applyBorder="1" applyAlignment="1">
      <alignment/>
    </xf>
    <xf numFmtId="3" fontId="16" fillId="0" borderId="21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38" fontId="10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</cellXfs>
  <cellStyles count="30">
    <cellStyle name="Normal" xfId="0"/>
    <cellStyle name="RowLevel_0" xfId="1"/>
    <cellStyle name="RowLevel_2" xfId="5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dcb\c\My%20Documents\Mau%20Giai%20Thecao%20s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%20CAI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n"/>
      <sheetName val="m"/>
      <sheetName val="Xe12"/>
      <sheetName val="XL4Poppy"/>
      <sheetName val="Xam lop &amp; BD"/>
      <sheetName val="Dau nhon"/>
      <sheetName val="Mo may"/>
      <sheetName val="Ga doan &amp; Xang"/>
      <sheetName val="Nhap VT - CPC"/>
      <sheetName val="VTSCTX&amp;SCL&amp;SCC"/>
      <sheetName val="TH TT VTSCTX,SCL,SCC"/>
      <sheetName val="Luong"/>
      <sheetName val="BC TT khoan"/>
      <sheetName val="HT to may-Doi 2"/>
      <sheetName val="HT to may-Doi 4"/>
      <sheetName val="HT to may-Doi 6"/>
      <sheetName val="HT to may-Doi 8"/>
      <sheetName val="HT to may-Doi 9"/>
      <sheetName val="HT to may-Doi 10"/>
      <sheetName val="HT to may-Doi 14"/>
      <sheetName val="HT to may-Doi 15"/>
      <sheetName val="HT to may - Doi 5 "/>
      <sheetName val="HT to may - Doi 7"/>
      <sheetName val="HT to may-Doi 12"/>
      <sheetName val="00000000"/>
      <sheetName val="10000000"/>
      <sheetName val="BC TT khoan 6 thang - Luu"/>
      <sheetName val="BCTTkhoan6T(Bieugiatri-coxemoi)"/>
      <sheetName val="TH TT VTSCTX,SCC, SCL 6T"/>
      <sheetName val="THTT VTSCTX,SCC,SCL 6T(bieu GT)"/>
      <sheetName val="VTSCL,SCC,SCTX Dxe 6T(bieu GT)"/>
      <sheetName val="TT VTSCL,SCC,SCTX dau xe 6T"/>
      <sheetName val="BC TT CP khoan dau xe Doi 2-6T"/>
      <sheetName val="BC TT CP khoan dau xe Doi 4-6T"/>
      <sheetName val="BC TT CP khoan dau xe Doi 6-6T"/>
      <sheetName val="BC TT CP khoan dau xe Doi 8-6T"/>
      <sheetName val="BC TT CP khoan dau xe Doi 9-6T"/>
      <sheetName val="BC TT CP khoan dau xe Doi 10-6T"/>
      <sheetName val="BC TT CP khoan dau xe Doi 14-6T"/>
      <sheetName val="BC TT CP khoan dau xe Doi 15-6T"/>
      <sheetName val="BC TT CP khoan dau xe Doi 5-6T"/>
      <sheetName val="BC TT CP khoan dau xe Doi 7-6T"/>
      <sheetName val="BC TT CP khoan dau xe D12-6T "/>
      <sheetName val="TH TT VTSCTX,SCL,SCC(gia tri)"/>
      <sheetName val="641-642"/>
      <sheetName val="621-622-627"/>
      <sheetName val="Cong doan"/>
      <sheetName val="CP chung PB"/>
      <sheetName val="Xac dinh quyet toan"/>
      <sheetName val="Phi nop Tong"/>
      <sheetName val="Chi tiet TKm"/>
      <sheetName val="154-&gt;641"/>
      <sheetName val="Ton than sach"/>
      <sheetName val="Sheet2"/>
      <sheetName val="Phan bo dien"/>
      <sheetName val="Lam cho Ha lam"/>
      <sheetName val="CT CMBao"/>
      <sheetName val="Sheet1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BC TT khoan (2)"/>
      <sheetName val="HT to may-Doi 11"/>
      <sheetName val="TH TT(GT)"/>
      <sheetName val="TH TT VTSCTX,SCL,SCC - BCGD"/>
      <sheetName val="BCTT"/>
      <sheetName val="vat tu linh"/>
      <sheetName val="Nhap VT"/>
      <sheetName val="Xuat VT"/>
      <sheetName val="ton quy IV"/>
      <sheetName val="Ton cuoi"/>
      <sheetName val="Bao vao N-X_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om1"/>
      <sheetName val="Nhom2"/>
      <sheetName val="Nhom3"/>
      <sheetName val="Nhom4"/>
      <sheetName val="Nhom5-9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cong 12t"/>
      <sheetName val="Bang CDKT"/>
      <sheetName val="no phai thu"/>
      <sheetName val="phai thu phai traTD"/>
      <sheetName val="Thuyetminh"/>
      <sheetName val="TM-22"/>
      <sheetName val="KQHDSX"/>
      <sheetName val="thue II"/>
      <sheetName val="thue III"/>
      <sheetName val="B13-TC tai chinh"/>
      <sheetName val="dt-tt lo lai"/>
      <sheetName val="B20-KKton kho"/>
      <sheetName val="pl03"/>
      <sheetName val="PL04"/>
      <sheetName val="pl05  (2)"/>
      <sheetName val="phu luc 1"/>
      <sheetName val="bao cao Cty CKhoan"/>
      <sheetName val="B21-154,142..."/>
      <sheetName val="KH chong lang phi"/>
      <sheetName val="BC chong lang phi"/>
      <sheetName val="TK431"/>
      <sheetName val="PPLN nam2008"/>
      <sheetName val="Bia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</sheetNames>
    <sheetDataSet>
      <sheetData sheetId="18">
        <row r="10">
          <cell r="D10">
            <v>14553929506</v>
          </cell>
        </row>
        <row r="13">
          <cell r="D13">
            <v>0</v>
          </cell>
        </row>
        <row r="16">
          <cell r="D16">
            <v>126596505457</v>
          </cell>
        </row>
        <row r="23">
          <cell r="D23">
            <v>241598648456</v>
          </cell>
        </row>
        <row r="26">
          <cell r="D26">
            <v>1900249821</v>
          </cell>
        </row>
        <row r="32">
          <cell r="D32">
            <v>0</v>
          </cell>
        </row>
        <row r="39">
          <cell r="D39">
            <v>498272488061</v>
          </cell>
        </row>
        <row r="47">
          <cell r="D47">
            <v>6368280</v>
          </cell>
        </row>
        <row r="50">
          <cell r="D50">
            <v>17521156129</v>
          </cell>
        </row>
        <row r="53">
          <cell r="D53">
            <v>0</v>
          </cell>
        </row>
        <row r="56">
          <cell r="D56">
            <v>8970000000</v>
          </cell>
        </row>
        <row r="61">
          <cell r="D61">
            <v>800000000</v>
          </cell>
        </row>
        <row r="69">
          <cell r="D69">
            <v>349108217422</v>
          </cell>
        </row>
        <row r="80">
          <cell r="D80">
            <v>373393229075</v>
          </cell>
        </row>
        <row r="92">
          <cell r="D92">
            <v>91000000000</v>
          </cell>
        </row>
        <row r="93">
          <cell r="D93">
            <v>0</v>
          </cell>
        </row>
        <row r="94">
          <cell r="D94">
            <v>25443307118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44208259434</v>
          </cell>
        </row>
        <row r="99">
          <cell r="D99">
            <v>0</v>
          </cell>
        </row>
        <row r="100">
          <cell r="D100">
            <v>154750000</v>
          </cell>
        </row>
        <row r="101">
          <cell r="D101">
            <v>9401288173</v>
          </cell>
        </row>
        <row r="102">
          <cell r="D102">
            <v>0</v>
          </cell>
        </row>
        <row r="104">
          <cell r="D104">
            <v>18055615379</v>
          </cell>
        </row>
        <row r="108">
          <cell r="D108">
            <v>-545320891</v>
          </cell>
        </row>
        <row r="109">
          <cell r="D109">
            <v>0</v>
          </cell>
        </row>
      </sheetData>
      <sheetData sheetId="23">
        <row r="14">
          <cell r="F14">
            <v>360173345250</v>
          </cell>
          <cell r="H14">
            <v>360173345250</v>
          </cell>
        </row>
        <row r="15">
          <cell r="F15">
            <v>0</v>
          </cell>
        </row>
        <row r="16">
          <cell r="F16">
            <v>360173345250</v>
          </cell>
          <cell r="H16">
            <v>360173345250</v>
          </cell>
        </row>
        <row r="17">
          <cell r="F17">
            <v>314120092142</v>
          </cell>
          <cell r="H17">
            <v>314120092142</v>
          </cell>
        </row>
        <row r="18">
          <cell r="F18">
            <v>46053253108</v>
          </cell>
          <cell r="H18">
            <v>46053253108</v>
          </cell>
        </row>
        <row r="19">
          <cell r="F19">
            <v>381714233</v>
          </cell>
          <cell r="H19">
            <v>381714233</v>
          </cell>
        </row>
        <row r="20">
          <cell r="F20">
            <v>9777537597</v>
          </cell>
          <cell r="H20">
            <v>9777537597</v>
          </cell>
        </row>
        <row r="22">
          <cell r="F22">
            <v>10456437901</v>
          </cell>
          <cell r="H22">
            <v>10456437901</v>
          </cell>
        </row>
        <row r="23">
          <cell r="F23">
            <v>19637879062</v>
          </cell>
          <cell r="H23">
            <v>19637879062</v>
          </cell>
        </row>
        <row r="24">
          <cell r="F24">
            <v>6563112781</v>
          </cell>
          <cell r="H24">
            <v>6563112781</v>
          </cell>
        </row>
        <row r="25">
          <cell r="F25">
            <v>4467838459</v>
          </cell>
          <cell r="H25">
            <v>4467838459</v>
          </cell>
        </row>
        <row r="26">
          <cell r="F26">
            <v>585075493</v>
          </cell>
          <cell r="H26">
            <v>585075493</v>
          </cell>
        </row>
        <row r="27">
          <cell r="F27">
            <v>3882762966</v>
          </cell>
          <cell r="H27">
            <v>3882762966</v>
          </cell>
        </row>
        <row r="28">
          <cell r="F28">
            <v>10445875747</v>
          </cell>
          <cell r="H28">
            <v>10445875747</v>
          </cell>
        </row>
        <row r="29">
          <cell r="F29">
            <v>1044587574</v>
          </cell>
          <cell r="H29">
            <v>1044587574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9">
      <selection activeCell="F51" sqref="F51"/>
    </sheetView>
  </sheetViews>
  <sheetFormatPr defaultColWidth="8.796875" defaultRowHeight="15"/>
  <cols>
    <col min="1" max="1" width="5.8984375" style="0" customWidth="1"/>
    <col min="2" max="2" width="42.59765625" style="0" customWidth="1"/>
    <col min="3" max="3" width="20.8984375" style="10" customWidth="1"/>
    <col min="4" max="4" width="18.59765625" style="0" customWidth="1"/>
    <col min="5" max="5" width="15.09765625" style="0" bestFit="1" customWidth="1"/>
    <col min="6" max="6" width="12.3984375" style="0" bestFit="1" customWidth="1"/>
  </cols>
  <sheetData>
    <row r="1" spans="1:4" s="3" customFormat="1" ht="21.75" customHeight="1">
      <c r="A1" s="24" t="s">
        <v>1</v>
      </c>
      <c r="B1" s="23"/>
      <c r="C1" s="45"/>
      <c r="D1" s="49" t="s">
        <v>34</v>
      </c>
    </row>
    <row r="2" spans="1:3" s="3" customFormat="1" ht="21.75" customHeight="1">
      <c r="A2" s="24" t="s">
        <v>2</v>
      </c>
      <c r="B2" s="23"/>
      <c r="C2" s="45"/>
    </row>
    <row r="3" spans="1:3" s="3" customFormat="1" ht="21.75" customHeight="1">
      <c r="A3" s="24" t="s">
        <v>66</v>
      </c>
      <c r="B3" s="23"/>
      <c r="C3" s="45"/>
    </row>
    <row r="4" spans="1:3" s="53" customFormat="1" ht="21.75" customHeight="1">
      <c r="A4" s="50" t="s">
        <v>67</v>
      </c>
      <c r="B4" s="51"/>
      <c r="C4" s="52"/>
    </row>
    <row r="5" spans="1:4" s="4" customFormat="1" ht="33" customHeight="1">
      <c r="A5" s="81" t="s">
        <v>0</v>
      </c>
      <c r="B5" s="81"/>
      <c r="C5" s="81"/>
      <c r="D5" s="81"/>
    </row>
    <row r="6" spans="1:4" s="4" customFormat="1" ht="17.25" customHeight="1">
      <c r="A6" s="82" t="s">
        <v>82</v>
      </c>
      <c r="B6" s="82"/>
      <c r="C6" s="82"/>
      <c r="D6" s="82"/>
    </row>
    <row r="7" spans="1:4" s="4" customFormat="1" ht="17.25" customHeight="1">
      <c r="A7" s="24" t="s">
        <v>33</v>
      </c>
      <c r="B7" s="47"/>
      <c r="C7" s="47"/>
      <c r="D7" s="47"/>
    </row>
    <row r="8" spans="1:3" ht="20.25" customHeight="1" thickBot="1">
      <c r="A8" s="11" t="s">
        <v>68</v>
      </c>
      <c r="C8" s="48"/>
    </row>
    <row r="9" spans="1:4" ht="18" customHeight="1" thickTop="1">
      <c r="A9" s="27" t="s">
        <v>64</v>
      </c>
      <c r="B9" s="26" t="s">
        <v>59</v>
      </c>
      <c r="C9" s="26" t="s">
        <v>5</v>
      </c>
      <c r="D9" s="25" t="s">
        <v>6</v>
      </c>
    </row>
    <row r="10" spans="1:4" ht="15" customHeight="1">
      <c r="A10" s="28" t="s">
        <v>63</v>
      </c>
      <c r="B10" s="34" t="s">
        <v>10</v>
      </c>
      <c r="C10" s="54">
        <v>341169568011.4</v>
      </c>
      <c r="D10" s="54">
        <f>D11+D12+D13+D14+D15</f>
        <v>384649333240</v>
      </c>
    </row>
    <row r="11" spans="1:4" s="56" customFormat="1" ht="15" customHeight="1">
      <c r="A11" s="55">
        <v>1</v>
      </c>
      <c r="B11" s="37" t="s">
        <v>7</v>
      </c>
      <c r="C11" s="15">
        <v>42294992692</v>
      </c>
      <c r="D11" s="15">
        <f>'[2]Bang CDKT'!D10</f>
        <v>14553929506</v>
      </c>
    </row>
    <row r="12" spans="1:4" s="56" customFormat="1" ht="15" customHeight="1">
      <c r="A12" s="55">
        <v>2</v>
      </c>
      <c r="B12" s="37" t="s">
        <v>35</v>
      </c>
      <c r="C12" s="18">
        <v>0</v>
      </c>
      <c r="D12" s="18">
        <f>'[2]Bang CDKT'!D13</f>
        <v>0</v>
      </c>
    </row>
    <row r="13" spans="1:4" s="56" customFormat="1" ht="15" customHeight="1">
      <c r="A13" s="55">
        <v>3</v>
      </c>
      <c r="B13" s="37" t="s">
        <v>8</v>
      </c>
      <c r="C13" s="15">
        <v>143444212664</v>
      </c>
      <c r="D13" s="15">
        <f>'[2]Bang CDKT'!D16</f>
        <v>126596505457</v>
      </c>
    </row>
    <row r="14" spans="1:4" s="56" customFormat="1" ht="15" customHeight="1">
      <c r="A14" s="55">
        <v>4</v>
      </c>
      <c r="B14" s="37" t="s">
        <v>9</v>
      </c>
      <c r="C14" s="15">
        <v>152885156563.40002</v>
      </c>
      <c r="D14" s="15">
        <f>'[2]Bang CDKT'!D23</f>
        <v>241598648456</v>
      </c>
    </row>
    <row r="15" spans="1:4" ht="15" customHeight="1">
      <c r="A15" s="55">
        <v>5</v>
      </c>
      <c r="B15" s="37" t="s">
        <v>36</v>
      </c>
      <c r="C15" s="15">
        <v>2545206092</v>
      </c>
      <c r="D15" s="15">
        <f>'[2]Bang CDKT'!D26</f>
        <v>1900249821</v>
      </c>
    </row>
    <row r="16" spans="1:4" ht="15" customHeight="1">
      <c r="A16" s="29" t="s">
        <v>62</v>
      </c>
      <c r="B16" s="35" t="s">
        <v>11</v>
      </c>
      <c r="C16" s="14">
        <v>465895422440</v>
      </c>
      <c r="D16" s="14">
        <f>D17+D18+D23+D24+D25</f>
        <v>525570012470</v>
      </c>
    </row>
    <row r="17" spans="1:4" ht="15" customHeight="1">
      <c r="A17" s="55">
        <v>1</v>
      </c>
      <c r="B17" s="37" t="s">
        <v>16</v>
      </c>
      <c r="C17" s="15">
        <v>0</v>
      </c>
      <c r="D17" s="15">
        <f>'[2]Bang CDKT'!D32</f>
        <v>0</v>
      </c>
    </row>
    <row r="18" spans="1:4" ht="15" customHeight="1">
      <c r="A18" s="55">
        <v>2</v>
      </c>
      <c r="B18" s="37" t="s">
        <v>17</v>
      </c>
      <c r="C18" s="15">
        <v>456125422440</v>
      </c>
      <c r="D18" s="15">
        <f>SUM(D19:D22)</f>
        <v>515800012470</v>
      </c>
    </row>
    <row r="19" spans="1:4" s="2" customFormat="1" ht="15" customHeight="1">
      <c r="A19" s="30"/>
      <c r="B19" s="22" t="s">
        <v>12</v>
      </c>
      <c r="C19" s="17">
        <v>442795785109</v>
      </c>
      <c r="D19" s="17">
        <f>'[2]Bang CDKT'!D39</f>
        <v>498272488061</v>
      </c>
    </row>
    <row r="20" spans="1:4" s="2" customFormat="1" ht="15" customHeight="1">
      <c r="A20" s="31"/>
      <c r="B20" s="32" t="s">
        <v>13</v>
      </c>
      <c r="C20" s="57">
        <v>0</v>
      </c>
      <c r="D20" s="57">
        <v>0</v>
      </c>
    </row>
    <row r="21" spans="1:4" s="2" customFormat="1" ht="15" customHeight="1">
      <c r="A21" s="30"/>
      <c r="B21" s="22" t="s">
        <v>14</v>
      </c>
      <c r="C21" s="17">
        <v>7118280</v>
      </c>
      <c r="D21" s="17">
        <f>'[2]Bang CDKT'!D47</f>
        <v>6368280</v>
      </c>
    </row>
    <row r="22" spans="1:4" s="2" customFormat="1" ht="15" customHeight="1">
      <c r="A22" s="30"/>
      <c r="B22" s="22" t="s">
        <v>15</v>
      </c>
      <c r="C22" s="17">
        <v>13322519051</v>
      </c>
      <c r="D22" s="17">
        <f>'[2]Bang CDKT'!D50</f>
        <v>17521156129</v>
      </c>
    </row>
    <row r="23" spans="1:4" ht="15" customHeight="1">
      <c r="A23" s="55">
        <v>3</v>
      </c>
      <c r="B23" s="37" t="s">
        <v>20</v>
      </c>
      <c r="C23" s="18">
        <v>0</v>
      </c>
      <c r="D23" s="18">
        <f>'[2]Bang CDKT'!D53</f>
        <v>0</v>
      </c>
    </row>
    <row r="24" spans="1:4" ht="15" customHeight="1">
      <c r="A24" s="55">
        <v>4</v>
      </c>
      <c r="B24" s="37" t="s">
        <v>18</v>
      </c>
      <c r="C24" s="15">
        <v>8970000000</v>
      </c>
      <c r="D24" s="15">
        <f>'[2]Bang CDKT'!D56</f>
        <v>8970000000</v>
      </c>
    </row>
    <row r="25" spans="1:4" ht="15" customHeight="1">
      <c r="A25" s="55">
        <v>5</v>
      </c>
      <c r="B25" s="38" t="s">
        <v>19</v>
      </c>
      <c r="C25" s="15">
        <v>800000000</v>
      </c>
      <c r="D25" s="15">
        <f>'[2]Bang CDKT'!D61</f>
        <v>800000000</v>
      </c>
    </row>
    <row r="26" spans="1:4" ht="19.5" customHeight="1">
      <c r="A26" s="39" t="s">
        <v>65</v>
      </c>
      <c r="B26" s="42" t="s">
        <v>69</v>
      </c>
      <c r="C26" s="58">
        <v>807064990451.4</v>
      </c>
      <c r="D26" s="58">
        <f>D16+D10</f>
        <v>910219345710</v>
      </c>
    </row>
    <row r="27" spans="1:4" ht="15" customHeight="1">
      <c r="A27" s="28" t="s">
        <v>58</v>
      </c>
      <c r="B27" s="34" t="s">
        <v>21</v>
      </c>
      <c r="C27" s="54">
        <v>627572829911.1</v>
      </c>
      <c r="D27" s="54">
        <f>D28+D29</f>
        <v>722501446497</v>
      </c>
    </row>
    <row r="28" spans="1:4" ht="15" customHeight="1">
      <c r="A28" s="55">
        <v>1</v>
      </c>
      <c r="B28" s="37" t="s">
        <v>22</v>
      </c>
      <c r="C28" s="15">
        <v>352756654804.1</v>
      </c>
      <c r="D28" s="15">
        <f>'[2]Bang CDKT'!D69</f>
        <v>349108217422</v>
      </c>
    </row>
    <row r="29" spans="1:4" ht="15" customHeight="1">
      <c r="A29" s="55">
        <v>2</v>
      </c>
      <c r="B29" s="37" t="s">
        <v>23</v>
      </c>
      <c r="C29" s="15">
        <v>274816175107</v>
      </c>
      <c r="D29" s="15">
        <f>'[2]Bang CDKT'!D80</f>
        <v>373393229075</v>
      </c>
    </row>
    <row r="30" spans="1:4" ht="15" customHeight="1">
      <c r="A30" s="29" t="s">
        <v>27</v>
      </c>
      <c r="B30" s="34" t="s">
        <v>24</v>
      </c>
      <c r="C30" s="54">
        <v>179492160540</v>
      </c>
      <c r="D30" s="54">
        <f>D31+D44</f>
        <v>187717899213</v>
      </c>
    </row>
    <row r="31" spans="1:4" ht="15" customHeight="1">
      <c r="A31" s="55">
        <v>1</v>
      </c>
      <c r="B31" s="37" t="s">
        <v>25</v>
      </c>
      <c r="C31" s="14">
        <v>160966316552</v>
      </c>
      <c r="D31" s="14">
        <f>SUM(D32:D43)</f>
        <v>170207604725</v>
      </c>
    </row>
    <row r="32" spans="1:4" s="2" customFormat="1" ht="15" customHeight="1">
      <c r="A32" s="59"/>
      <c r="B32" s="33" t="s">
        <v>28</v>
      </c>
      <c r="C32" s="16">
        <v>91000000000</v>
      </c>
      <c r="D32" s="16">
        <f>'[2]Bang CDKT'!D92</f>
        <v>91000000000</v>
      </c>
    </row>
    <row r="33" spans="1:4" s="2" customFormat="1" ht="15" customHeight="1">
      <c r="A33" s="59"/>
      <c r="B33" s="33" t="s">
        <v>29</v>
      </c>
      <c r="C33" s="16">
        <v>0</v>
      </c>
      <c r="D33" s="16">
        <f>'[2]Bang CDKT'!D93</f>
        <v>0</v>
      </c>
    </row>
    <row r="34" spans="1:4" s="2" customFormat="1" ht="15" customHeight="1">
      <c r="A34" s="59"/>
      <c r="B34" s="33" t="s">
        <v>30</v>
      </c>
      <c r="C34" s="16">
        <v>25443307118</v>
      </c>
      <c r="D34" s="16">
        <f>'[2]Bang CDKT'!D94</f>
        <v>25443307118</v>
      </c>
    </row>
    <row r="35" spans="1:4" s="2" customFormat="1" ht="15" customHeight="1" hidden="1">
      <c r="A35" s="59"/>
      <c r="B35" s="36" t="s">
        <v>31</v>
      </c>
      <c r="C35" s="16">
        <v>0</v>
      </c>
      <c r="D35" s="16">
        <f>'[2]Bang CDKT'!D95</f>
        <v>0</v>
      </c>
    </row>
    <row r="36" spans="1:4" s="2" customFormat="1" ht="15" customHeight="1" hidden="1">
      <c r="A36" s="59"/>
      <c r="B36" s="33" t="s">
        <v>37</v>
      </c>
      <c r="C36" s="16">
        <v>0</v>
      </c>
      <c r="D36" s="16">
        <f>'[2]Bang CDKT'!D96</f>
        <v>0</v>
      </c>
    </row>
    <row r="37" spans="1:4" s="2" customFormat="1" ht="15" customHeight="1" hidden="1">
      <c r="A37" s="59"/>
      <c r="B37" s="33" t="s">
        <v>32</v>
      </c>
      <c r="C37" s="16">
        <v>0</v>
      </c>
      <c r="D37" s="16">
        <f>'[2]Bang CDKT'!D97</f>
        <v>0</v>
      </c>
    </row>
    <row r="38" spans="1:4" s="2" customFormat="1" ht="15" customHeight="1" hidden="1">
      <c r="A38" s="59"/>
      <c r="B38" s="33" t="s">
        <v>70</v>
      </c>
      <c r="C38" s="16">
        <v>0</v>
      </c>
      <c r="D38" s="16">
        <f>'[2]Bang CDKT'!D95</f>
        <v>0</v>
      </c>
    </row>
    <row r="39" spans="1:4" s="2" customFormat="1" ht="15" customHeight="1" hidden="1">
      <c r="A39" s="59"/>
      <c r="B39" s="33" t="s">
        <v>71</v>
      </c>
      <c r="C39" s="16">
        <v>0</v>
      </c>
      <c r="D39" s="16">
        <f>'[2]Bang CDKT'!D96</f>
        <v>0</v>
      </c>
    </row>
    <row r="40" spans="1:4" s="2" customFormat="1" ht="15" customHeight="1">
      <c r="A40" s="59"/>
      <c r="B40" s="33" t="s">
        <v>72</v>
      </c>
      <c r="C40" s="16">
        <v>0</v>
      </c>
      <c r="D40" s="16">
        <f>'[2]Bang CDKT'!D97</f>
        <v>0</v>
      </c>
    </row>
    <row r="41" spans="1:4" s="2" customFormat="1" ht="15" customHeight="1">
      <c r="A41" s="59"/>
      <c r="B41" s="33" t="s">
        <v>73</v>
      </c>
      <c r="C41" s="16">
        <v>44523009434</v>
      </c>
      <c r="D41" s="16">
        <f>'[2]Bang CDKT'!D98+'[2]Bang CDKT'!D99+'[2]Bang CDKT'!D100</f>
        <v>44363009434</v>
      </c>
    </row>
    <row r="42" spans="1:4" s="2" customFormat="1" ht="15" customHeight="1">
      <c r="A42" s="59"/>
      <c r="B42" s="33" t="s">
        <v>74</v>
      </c>
      <c r="C42" s="16">
        <v>0</v>
      </c>
      <c r="D42" s="16">
        <f>'[2]Bang CDKT'!D101</f>
        <v>9401288173</v>
      </c>
    </row>
    <row r="43" spans="1:4" s="2" customFormat="1" ht="15" customHeight="1">
      <c r="A43" s="59"/>
      <c r="B43" s="22" t="s">
        <v>75</v>
      </c>
      <c r="C43" s="16">
        <v>0</v>
      </c>
      <c r="D43" s="16">
        <f>'[2]Bang CDKT'!D102</f>
        <v>0</v>
      </c>
    </row>
    <row r="44" spans="1:4" ht="15" customHeight="1">
      <c r="A44" s="55">
        <v>2</v>
      </c>
      <c r="B44" s="37" t="s">
        <v>26</v>
      </c>
      <c r="C44" s="19">
        <v>18525843988</v>
      </c>
      <c r="D44" s="19">
        <f>SUM(D45:D47)</f>
        <v>17510294488</v>
      </c>
    </row>
    <row r="45" spans="1:4" ht="15" customHeight="1">
      <c r="A45" s="29"/>
      <c r="B45" s="33" t="s">
        <v>76</v>
      </c>
      <c r="C45" s="20">
        <v>19071164879</v>
      </c>
      <c r="D45" s="20">
        <f>'[2]Bang CDKT'!D104</f>
        <v>18055615379</v>
      </c>
    </row>
    <row r="46" spans="1:4" ht="15" customHeight="1">
      <c r="A46" s="29"/>
      <c r="B46" s="33" t="s">
        <v>77</v>
      </c>
      <c r="C46" s="20">
        <v>-545320891</v>
      </c>
      <c r="D46" s="20">
        <f>'[2]Bang CDKT'!D108</f>
        <v>-545320891</v>
      </c>
    </row>
    <row r="47" spans="1:4" ht="15" customHeight="1">
      <c r="A47" s="40"/>
      <c r="B47" s="60" t="s">
        <v>78</v>
      </c>
      <c r="C47" s="21">
        <v>0</v>
      </c>
      <c r="D47" s="21">
        <f>'[2]Bang CDKT'!D109</f>
        <v>0</v>
      </c>
    </row>
    <row r="48" spans="1:6" ht="18.75" customHeight="1" thickBot="1">
      <c r="A48" s="43"/>
      <c r="B48" s="44" t="s">
        <v>61</v>
      </c>
      <c r="C48" s="61">
        <v>807064990451.1</v>
      </c>
      <c r="D48" s="61">
        <f>D27+D30</f>
        <v>910219345710</v>
      </c>
      <c r="E48" s="85"/>
      <c r="F48" s="85"/>
    </row>
    <row r="49" spans="1:4" ht="9" customHeight="1" thickTop="1">
      <c r="A49" s="62"/>
      <c r="B49" s="63"/>
      <c r="C49" s="64"/>
      <c r="D49" s="64"/>
    </row>
    <row r="50" spans="3:6" ht="12.75" customHeight="1">
      <c r="C50" s="84" t="s">
        <v>79</v>
      </c>
      <c r="D50" s="84"/>
      <c r="E50" s="13"/>
      <c r="F50" s="13"/>
    </row>
    <row r="51" spans="1:6" ht="21" customHeight="1">
      <c r="A51" s="83" t="s">
        <v>60</v>
      </c>
      <c r="B51" s="83"/>
      <c r="C51" s="83" t="s">
        <v>80</v>
      </c>
      <c r="D51" s="83"/>
      <c r="E51" s="13"/>
      <c r="F51" s="13"/>
    </row>
    <row r="52" spans="1:6" ht="57" customHeight="1" thickBot="1">
      <c r="A52" s="12" t="s">
        <v>53</v>
      </c>
      <c r="B52" s="8"/>
      <c r="C52" s="46"/>
      <c r="D52" s="46"/>
      <c r="E52" s="10"/>
      <c r="F52" s="1"/>
    </row>
    <row r="53" spans="1:4" ht="27" customHeight="1" thickTop="1">
      <c r="A53" s="27" t="s">
        <v>54</v>
      </c>
      <c r="B53" s="26" t="s">
        <v>55</v>
      </c>
      <c r="C53" s="26" t="s">
        <v>56</v>
      </c>
      <c r="D53" s="25" t="s">
        <v>57</v>
      </c>
    </row>
    <row r="54" spans="1:4" s="68" customFormat="1" ht="15" customHeight="1">
      <c r="A54" s="65">
        <v>1</v>
      </c>
      <c r="B54" s="66">
        <v>2</v>
      </c>
      <c r="C54" s="66">
        <v>3</v>
      </c>
      <c r="D54" s="67">
        <v>4</v>
      </c>
    </row>
    <row r="55" spans="1:4" ht="15.75" customHeight="1">
      <c r="A55" s="69">
        <v>1</v>
      </c>
      <c r="B55" s="70" t="s">
        <v>38</v>
      </c>
      <c r="C55" s="71">
        <f>'[2]KQHDSX'!F14</f>
        <v>360173345250</v>
      </c>
      <c r="D55" s="72">
        <f>'[2]KQHDSX'!H14</f>
        <v>360173345250</v>
      </c>
    </row>
    <row r="56" spans="1:4" ht="15.75" customHeight="1">
      <c r="A56" s="55">
        <v>2</v>
      </c>
      <c r="B56" s="73" t="s">
        <v>39</v>
      </c>
      <c r="C56" s="74">
        <f>'[2]KQHDSX'!F15</f>
        <v>0</v>
      </c>
      <c r="D56" s="72">
        <f>'[2]KQHDSX'!H15</f>
        <v>0</v>
      </c>
    </row>
    <row r="57" spans="1:4" ht="15.75" customHeight="1">
      <c r="A57" s="69">
        <v>3</v>
      </c>
      <c r="B57" s="73" t="s">
        <v>47</v>
      </c>
      <c r="C57" s="74">
        <f>'[2]KQHDSX'!F16</f>
        <v>360173345250</v>
      </c>
      <c r="D57" s="72">
        <f>'[2]KQHDSX'!H16</f>
        <v>360173345250</v>
      </c>
    </row>
    <row r="58" spans="1:4" ht="15.75" customHeight="1">
      <c r="A58" s="55">
        <v>4</v>
      </c>
      <c r="B58" s="73" t="s">
        <v>40</v>
      </c>
      <c r="C58" s="74">
        <f>'[2]KQHDSX'!F17</f>
        <v>314120092142</v>
      </c>
      <c r="D58" s="72">
        <f>'[2]KQHDSX'!H17</f>
        <v>314120092142</v>
      </c>
    </row>
    <row r="59" spans="1:4" ht="15.75" customHeight="1">
      <c r="A59" s="69">
        <v>5</v>
      </c>
      <c r="B59" s="73" t="s">
        <v>81</v>
      </c>
      <c r="C59" s="74">
        <f>'[2]KQHDSX'!F18</f>
        <v>46053253108</v>
      </c>
      <c r="D59" s="72">
        <f>'[2]KQHDSX'!H18</f>
        <v>46053253108</v>
      </c>
    </row>
    <row r="60" spans="1:4" ht="15.75" customHeight="1">
      <c r="A60" s="55">
        <v>6</v>
      </c>
      <c r="B60" s="73" t="s">
        <v>41</v>
      </c>
      <c r="C60" s="74">
        <f>'[2]KQHDSX'!F19</f>
        <v>381714233</v>
      </c>
      <c r="D60" s="72">
        <f>'[2]KQHDSX'!H19</f>
        <v>381714233</v>
      </c>
    </row>
    <row r="61" spans="1:4" ht="15.75" customHeight="1">
      <c r="A61" s="69">
        <v>7</v>
      </c>
      <c r="B61" s="73" t="s">
        <v>42</v>
      </c>
      <c r="C61" s="74">
        <f>'[2]KQHDSX'!F20</f>
        <v>9777537597</v>
      </c>
      <c r="D61" s="72">
        <f>'[2]KQHDSX'!H20</f>
        <v>9777537597</v>
      </c>
    </row>
    <row r="62" spans="1:4" ht="15.75" customHeight="1">
      <c r="A62" s="55">
        <v>8</v>
      </c>
      <c r="B62" s="73" t="s">
        <v>43</v>
      </c>
      <c r="C62" s="74">
        <f>'[2]KQHDSX'!F22</f>
        <v>10456437901</v>
      </c>
      <c r="D62" s="72">
        <f>'[2]KQHDSX'!H22</f>
        <v>10456437901</v>
      </c>
    </row>
    <row r="63" spans="1:4" ht="15.75" customHeight="1">
      <c r="A63" s="69">
        <v>9</v>
      </c>
      <c r="B63" s="73" t="s">
        <v>44</v>
      </c>
      <c r="C63" s="74">
        <f>'[2]KQHDSX'!F23</f>
        <v>19637879062</v>
      </c>
      <c r="D63" s="72">
        <f>'[2]KQHDSX'!H23</f>
        <v>19637879062</v>
      </c>
    </row>
    <row r="64" spans="1:4" ht="15.75" customHeight="1">
      <c r="A64" s="55">
        <v>10</v>
      </c>
      <c r="B64" s="73" t="s">
        <v>48</v>
      </c>
      <c r="C64" s="74">
        <f>'[2]KQHDSX'!F24</f>
        <v>6563112781</v>
      </c>
      <c r="D64" s="72">
        <f>'[2]KQHDSX'!H24</f>
        <v>6563112781</v>
      </c>
    </row>
    <row r="65" spans="1:4" ht="15.75" customHeight="1">
      <c r="A65" s="69">
        <v>11</v>
      </c>
      <c r="B65" s="73" t="s">
        <v>45</v>
      </c>
      <c r="C65" s="74">
        <f>'[2]KQHDSX'!F25</f>
        <v>4467838459</v>
      </c>
      <c r="D65" s="72">
        <f>'[2]KQHDSX'!H25</f>
        <v>4467838459</v>
      </c>
    </row>
    <row r="66" spans="1:4" ht="15.75" customHeight="1">
      <c r="A66" s="55">
        <v>12</v>
      </c>
      <c r="B66" s="73" t="s">
        <v>46</v>
      </c>
      <c r="C66" s="74">
        <f>'[2]KQHDSX'!F26</f>
        <v>585075493</v>
      </c>
      <c r="D66" s="72">
        <f>'[2]KQHDSX'!H26</f>
        <v>585075493</v>
      </c>
    </row>
    <row r="67" spans="1:4" ht="15.75" customHeight="1">
      <c r="A67" s="69">
        <v>13</v>
      </c>
      <c r="B67" s="73" t="s">
        <v>49</v>
      </c>
      <c r="C67" s="74">
        <f>'[2]KQHDSX'!F27</f>
        <v>3882762966</v>
      </c>
      <c r="D67" s="75">
        <f>'[2]KQHDSX'!H27</f>
        <v>3882762966</v>
      </c>
    </row>
    <row r="68" spans="1:4" ht="15.75" customHeight="1">
      <c r="A68" s="55">
        <v>14</v>
      </c>
      <c r="B68" s="73" t="s">
        <v>50</v>
      </c>
      <c r="C68" s="74">
        <f>'[2]KQHDSX'!F28</f>
        <v>10445875747</v>
      </c>
      <c r="D68" s="72">
        <f>'[2]KQHDSX'!H28</f>
        <v>10445875747</v>
      </c>
    </row>
    <row r="69" spans="1:4" ht="15.75" customHeight="1">
      <c r="A69" s="69">
        <v>15</v>
      </c>
      <c r="B69" s="73" t="s">
        <v>3</v>
      </c>
      <c r="C69" s="74">
        <f>'[2]KQHDSX'!F29</f>
        <v>1044587574</v>
      </c>
      <c r="D69" s="72">
        <f>'[2]KQHDSX'!H29</f>
        <v>1044587574</v>
      </c>
    </row>
    <row r="70" spans="1:4" ht="15.75" customHeight="1">
      <c r="A70" s="69">
        <v>16</v>
      </c>
      <c r="B70" s="73" t="s">
        <v>51</v>
      </c>
      <c r="C70" s="74">
        <f>C68-C69</f>
        <v>9401288173</v>
      </c>
      <c r="D70" s="74">
        <f>D68-D69</f>
        <v>9401288173</v>
      </c>
    </row>
    <row r="71" spans="1:4" ht="15.75" customHeight="1">
      <c r="A71" s="69">
        <v>17</v>
      </c>
      <c r="B71" s="73" t="s">
        <v>52</v>
      </c>
      <c r="C71" s="74">
        <f>C70/9100000</f>
        <v>1033.1085904395604</v>
      </c>
      <c r="D71" s="75">
        <f>D70/9100000</f>
        <v>1033.1085904395604</v>
      </c>
    </row>
    <row r="72" spans="1:5" ht="15.75" customHeight="1">
      <c r="A72" s="76">
        <v>18</v>
      </c>
      <c r="B72" s="77" t="s">
        <v>4</v>
      </c>
      <c r="C72" s="74"/>
      <c r="D72" s="75"/>
      <c r="E72" s="78"/>
    </row>
    <row r="73" spans="1:5" ht="8.25" customHeight="1" thickBot="1">
      <c r="A73" s="79"/>
      <c r="B73" s="80"/>
      <c r="C73" s="9"/>
      <c r="D73" s="41"/>
      <c r="E73" s="78"/>
    </row>
    <row r="74" ht="15.75" thickTop="1"/>
    <row r="75" spans="3:4" ht="15.75">
      <c r="C75" s="84" t="s">
        <v>83</v>
      </c>
      <c r="D75" s="84"/>
    </row>
    <row r="76" spans="1:4" ht="16.5">
      <c r="A76" s="83" t="s">
        <v>60</v>
      </c>
      <c r="B76" s="83"/>
      <c r="C76" s="83" t="s">
        <v>80</v>
      </c>
      <c r="D76" s="83"/>
    </row>
    <row r="77" spans="3:4" ht="25.5" customHeight="1">
      <c r="C77" s="83"/>
      <c r="D77" s="83"/>
    </row>
  </sheetData>
  <mergeCells count="9">
    <mergeCell ref="A5:D5"/>
    <mergeCell ref="A6:D6"/>
    <mergeCell ref="C50:D50"/>
    <mergeCell ref="A51:B51"/>
    <mergeCell ref="C77:D77"/>
    <mergeCell ref="C51:D51"/>
    <mergeCell ref="C75:D75"/>
    <mergeCell ref="A76:B76"/>
    <mergeCell ref="C76:D76"/>
  </mergeCells>
  <printOptions/>
  <pageMargins left="0.59" right="0.17" top="0.44" bottom="0.26" header="0.28" footer="0.2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7"/>
    </row>
    <row r="5" ht="15">
      <c r="C5" s="7"/>
    </row>
    <row r="6" ht="15.75" thickBot="1">
      <c r="C6" s="7"/>
    </row>
    <row r="7" spans="1:3" ht="15">
      <c r="A7" s="7"/>
      <c r="C7" s="7"/>
    </row>
    <row r="8" spans="1:3" ht="15">
      <c r="A8" s="7"/>
      <c r="C8" s="7"/>
    </row>
    <row r="9" spans="1:3" ht="15">
      <c r="A9" s="7"/>
      <c r="C9" s="7"/>
    </row>
    <row r="10" spans="1:3" ht="15">
      <c r="A10" s="7"/>
      <c r="C10" s="7"/>
    </row>
    <row r="11" spans="1:3" ht="15.75" thickBot="1">
      <c r="A11" s="7"/>
      <c r="C11" s="7"/>
    </row>
    <row r="12" ht="15">
      <c r="C12" s="7"/>
    </row>
    <row r="13" ht="15.75" thickBot="1">
      <c r="C13" s="7"/>
    </row>
    <row r="14" spans="1:3" ht="15.75" thickBot="1">
      <c r="A14" s="6"/>
      <c r="C14" s="7"/>
    </row>
    <row r="15" ht="15">
      <c r="A15" s="7"/>
    </row>
    <row r="16" ht="15.75" thickBot="1">
      <c r="A16" s="7"/>
    </row>
    <row r="17" spans="1:3" ht="15.75" thickBot="1">
      <c r="A17" s="7"/>
      <c r="C17" s="6"/>
    </row>
    <row r="18" ht="15">
      <c r="C18" s="7"/>
    </row>
    <row r="19" ht="15">
      <c r="C19" s="7"/>
    </row>
    <row r="20" spans="1:3" ht="15">
      <c r="A20" s="7"/>
      <c r="C20" s="7"/>
    </row>
    <row r="21" spans="1:3" ht="15">
      <c r="A21" s="7"/>
      <c r="C21" s="7"/>
    </row>
    <row r="22" spans="1:3" ht="15">
      <c r="A22" s="7"/>
      <c r="C22" s="7"/>
    </row>
    <row r="23" spans="1:3" ht="15">
      <c r="A23" s="7"/>
      <c r="C23" s="7"/>
    </row>
    <row r="24" ht="15">
      <c r="A24" s="7"/>
    </row>
    <row r="25" ht="15">
      <c r="A25" s="7"/>
    </row>
    <row r="26" spans="1:3" ht="15.75" thickBot="1">
      <c r="A26" s="7"/>
      <c r="C26" s="7"/>
    </row>
    <row r="27" spans="1:3" ht="15">
      <c r="A27" s="7"/>
      <c r="C27" s="7"/>
    </row>
    <row r="28" spans="1:3" ht="15">
      <c r="A28" s="7"/>
      <c r="C28" s="7"/>
    </row>
    <row r="29" spans="1:3" ht="15">
      <c r="A29" s="7"/>
      <c r="C29" s="7"/>
    </row>
    <row r="30" spans="1:3" ht="15">
      <c r="A30" s="7"/>
      <c r="C30" s="7"/>
    </row>
    <row r="31" spans="1:3" ht="15">
      <c r="A31" s="7"/>
      <c r="C31" s="7"/>
    </row>
    <row r="32" spans="1:3" ht="15">
      <c r="A32" s="7"/>
      <c r="C32" s="7"/>
    </row>
    <row r="33" spans="1:3" ht="15">
      <c r="A33" s="7"/>
      <c r="C33" s="7"/>
    </row>
    <row r="34" spans="1:3" ht="15">
      <c r="A34" s="7"/>
      <c r="C34" s="7"/>
    </row>
    <row r="35" spans="1:3" ht="15">
      <c r="A35" s="7"/>
      <c r="C35" s="7"/>
    </row>
    <row r="36" spans="1:3" ht="15">
      <c r="A36" s="7"/>
      <c r="C36" s="7"/>
    </row>
    <row r="37" ht="15">
      <c r="A37" s="7"/>
    </row>
    <row r="38" ht="15">
      <c r="A38" s="7"/>
    </row>
    <row r="39" spans="1:3" ht="15">
      <c r="A39" s="7"/>
      <c r="C39" s="7"/>
    </row>
    <row r="40" spans="1:3" ht="15">
      <c r="A40" s="7"/>
      <c r="C40" s="7"/>
    </row>
    <row r="41" spans="1:3" ht="1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 s="6"/>
      <c r="C1" s="6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5" customWidth="1"/>
    <col min="2" max="2" width="1.1015625" style="5" customWidth="1"/>
    <col min="3" max="3" width="28.09765625" style="5" customWidth="1"/>
    <col min="4" max="16384" width="8" style="5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CN1</cp:lastModifiedBy>
  <cp:lastPrinted>2008-10-09T08:16:59Z</cp:lastPrinted>
  <dcterms:created xsi:type="dcterms:W3CDTF">1999-03-29T22:44:06Z</dcterms:created>
  <dcterms:modified xsi:type="dcterms:W3CDTF">2009-04-14T08:01:01Z</dcterms:modified>
  <cp:category/>
  <cp:version/>
  <cp:contentType/>
  <cp:contentStatus/>
</cp:coreProperties>
</file>